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iw\Downloads\"/>
    </mc:Choice>
  </mc:AlternateContent>
  <xr:revisionPtr revIDLastSave="0" documentId="8_{437C75CC-1B1F-4343-B055-10F381F5A119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brechnung" sheetId="2" r:id="rId1"/>
  </sheets>
  <definedNames>
    <definedName name="_xlnm.Print_Area" localSheetId="0">Abrechnung!$A$1:$Z$63</definedName>
    <definedName name="Kosten">Abrechnung!$AB$7:$AC$26</definedName>
    <definedName name="Ligen">Abrechnung!$AB$6:$AB$27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6" i="2" l="1"/>
  <c r="J26" i="2"/>
  <c r="W38" i="2"/>
  <c r="J38" i="2"/>
  <c r="J35" i="2"/>
  <c r="W35" i="2"/>
  <c r="W19" i="2"/>
  <c r="W29" i="2" l="1"/>
  <c r="J29" i="2"/>
  <c r="W41" i="2" l="1"/>
  <c r="O58" i="2"/>
  <c r="J19" i="2"/>
  <c r="J41" i="2" s="1"/>
  <c r="V45" i="2" l="1"/>
  <c r="B58" i="2"/>
</calcChain>
</file>

<file path=xl/sharedStrings.xml><?xml version="1.0" encoding="utf-8"?>
<sst xmlns="http://schemas.openxmlformats.org/spreadsheetml/2006/main" count="110" uniqueCount="79">
  <si>
    <t>Reisekostenabrechnung</t>
  </si>
  <si>
    <t>für Schiedsrichter</t>
  </si>
  <si>
    <t>Halle</t>
  </si>
  <si>
    <t>in</t>
  </si>
  <si>
    <t>Spielklasse</t>
  </si>
  <si>
    <t>am</t>
  </si>
  <si>
    <t>um</t>
  </si>
  <si>
    <t>Uhr</t>
  </si>
  <si>
    <t>Heimverein</t>
  </si>
  <si>
    <t>Gastverein</t>
  </si>
  <si>
    <t>Name</t>
  </si>
  <si>
    <t>Vorname</t>
  </si>
  <si>
    <t>Fahrtkosten:</t>
  </si>
  <si>
    <t>PKW</t>
  </si>
  <si>
    <t>km - Fahrer</t>
  </si>
  <si>
    <t>km - Beifahrer</t>
  </si>
  <si>
    <t>( 0,30 € )</t>
  </si>
  <si>
    <t>( 0,05 € )</t>
  </si>
  <si>
    <t>öffentliche Verkehrsmittel ( Bahn / ÖPNV )</t>
  </si>
  <si>
    <t>Zuschlag für Wochentagsspiele</t>
  </si>
  <si>
    <t>sonstige Auslagen ( mit Beleg )</t>
  </si>
  <si>
    <t>Summe</t>
  </si>
  <si>
    <t>Gesamtsumme</t>
  </si>
  <si>
    <t>Betrag erhalten:</t>
  </si>
  <si>
    <t>Ort, Datum</t>
  </si>
  <si>
    <t>Unterschrift</t>
  </si>
  <si>
    <t>EDV-Nr.</t>
  </si>
  <si>
    <t>(siehe Tabellen)</t>
  </si>
  <si>
    <t xml:space="preserve">Wir versichern die Richtigkeit der vorgenannten Angaben und erklären, dass wir die erforderliche Steuererklärung selbst veranlassen. </t>
  </si>
  <si>
    <t>Die notwendigen Belege sind beigefügt bzw. lagen dem Verein zur Einsichtnahme vor.</t>
  </si>
  <si>
    <t xml:space="preserve"> Achtung: Getrennte Anreise nur mit Genehmigung des zuständigen Schiedsrichterwartes!</t>
  </si>
  <si>
    <t>Jugend</t>
  </si>
  <si>
    <t>A-Jugend m/w</t>
  </si>
  <si>
    <t>B-Jugend m/w</t>
  </si>
  <si>
    <t>C-Jugend m/w (*)</t>
  </si>
  <si>
    <t>D-Jugend m/w (*)</t>
  </si>
  <si>
    <t>(*): nur, wenn SR offiziell angesetzt</t>
  </si>
  <si>
    <t>Meisterschaftsspiel-Nr.</t>
  </si>
  <si>
    <t>männl. Jgd A</t>
  </si>
  <si>
    <t>männl. Jgd B</t>
  </si>
  <si>
    <t>männl. Jgd C</t>
  </si>
  <si>
    <t>männl. Jgd D</t>
  </si>
  <si>
    <t>weibl. Jgd A</t>
  </si>
  <si>
    <t>weibl. Jgd B</t>
  </si>
  <si>
    <t>weibl. Jgd C</t>
  </si>
  <si>
    <t>weibl. Jgd D</t>
  </si>
  <si>
    <t>Bitte Liga auswählen</t>
  </si>
  <si>
    <t>Pokal / Turnierspiele</t>
  </si>
  <si>
    <t>Ausbleibezeit</t>
  </si>
  <si>
    <t>5,00 € / Std</t>
  </si>
  <si>
    <t>Spielleitung</t>
  </si>
  <si>
    <t>2,50 € / Spiel</t>
  </si>
  <si>
    <t>Münsterlandliga</t>
  </si>
  <si>
    <t>Männer / Frauen</t>
  </si>
  <si>
    <t>Münsterlandklasse</t>
  </si>
  <si>
    <t>Kreisliga</t>
  </si>
  <si>
    <t>Münsterlandliga Männer</t>
  </si>
  <si>
    <t>Münsterlandliga Frauen</t>
  </si>
  <si>
    <t>Münsterlandklasse Männer</t>
  </si>
  <si>
    <t>Münsterlandklasse Frauen</t>
  </si>
  <si>
    <t>Testspiel</t>
  </si>
  <si>
    <t>Kreisliga Männer</t>
  </si>
  <si>
    <t>Kreisliga Frauen</t>
  </si>
  <si>
    <t>Kreisklasse Männer</t>
  </si>
  <si>
    <t>Kreisklasse Frauen</t>
  </si>
  <si>
    <t>Kreispokal Männer</t>
  </si>
  <si>
    <t>Kreispokal Frauen</t>
  </si>
  <si>
    <t>Turniere</t>
  </si>
  <si>
    <t>Ausbleibezeit (Std)</t>
  </si>
  <si>
    <t>je</t>
  </si>
  <si>
    <t>x</t>
  </si>
  <si>
    <t>Anzahl Spiele</t>
  </si>
  <si>
    <t>Dauer (min)</t>
  </si>
  <si>
    <t>Spielleitungs-Entschädigung</t>
  </si>
  <si>
    <r>
      <t>(</t>
    </r>
    <r>
      <rPr>
        <sz val="9"/>
        <rFont val="Arial"/>
        <family val="2"/>
      </rPr>
      <t>alle Ligen, Mo - Fr</t>
    </r>
    <r>
      <rPr>
        <b/>
        <sz val="9"/>
        <rFont val="Arial"/>
        <family val="2"/>
      </rPr>
      <t xml:space="preserve"> außer Feiertage </t>
    </r>
    <r>
      <rPr>
        <sz val="9"/>
        <rFont val="Arial"/>
        <family val="2"/>
      </rPr>
      <t>Zuschlag + 10,- €</t>
    </r>
    <r>
      <rPr>
        <b/>
        <sz val="9"/>
        <rFont val="Arial"/>
        <family val="2"/>
      </rPr>
      <t>)</t>
    </r>
  </si>
  <si>
    <t>(z.B. Parkgebühren)</t>
  </si>
  <si>
    <t>PLZ + Wohnort ; Straße</t>
  </si>
  <si>
    <t>Turnier</t>
  </si>
  <si>
    <t xml:space="preserve">Kreisklasse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</si>
</sst>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.##0.00\ [$€-1]_-;\-* #.##0.00\ [$€-1]_-;_-* &quot;-&quot;??\ [$€-1]_-"/>
    <numFmt numFmtId="165" formatCode="h:mm"/>
    <numFmt numFmtId="166" formatCode="h:mm;@"/>
    <numFmt numFmtId="167" formatCode="#,##0.00\ &quot;€&quot;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7"/>
      <name val="Arial Narrow"/>
      <family val="2"/>
    </font>
    <font>
      <b/>
      <sz val="1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Alignment="1" applyProtection="1"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44" fontId="6" fillId="0" borderId="0" xfId="2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vertical="center" wrapText="1"/>
    </xf>
    <xf numFmtId="0" fontId="8" fillId="0" borderId="15" xfId="0" applyFont="1" applyFill="1" applyBorder="1" applyAlignment="1" applyProtection="1">
      <alignment vertical="center"/>
      <protection hidden="1"/>
    </xf>
    <xf numFmtId="167" fontId="8" fillId="0" borderId="0" xfId="2" applyNumberFormat="1" applyFont="1" applyFill="1" applyBorder="1" applyAlignment="1" applyProtection="1">
      <alignment vertical="center"/>
      <protection hidden="1"/>
    </xf>
    <xf numFmtId="0" fontId="8" fillId="0" borderId="17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hidden="1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Fill="1" applyBorder="1" applyAlignment="1" applyProtection="1">
      <alignment vertical="center"/>
      <protection hidden="1"/>
    </xf>
    <xf numFmtId="44" fontId="8" fillId="0" borderId="0" xfId="2" applyFont="1" applyFill="1" applyBorder="1" applyAlignment="1" applyProtection="1">
      <alignment vertical="center" wrapText="1"/>
      <protection hidden="1"/>
    </xf>
    <xf numFmtId="167" fontId="8" fillId="0" borderId="0" xfId="2" applyNumberFormat="1" applyFont="1" applyFill="1" applyBorder="1" applyAlignment="1" applyProtection="1">
      <alignment vertical="center" wrapText="1"/>
      <protection hidden="1"/>
    </xf>
    <xf numFmtId="0" fontId="8" fillId="0" borderId="15" xfId="0" applyFont="1" applyFill="1" applyBorder="1" applyAlignment="1" applyProtection="1">
      <alignment horizontal="left" vertical="center" indent="1"/>
      <protection hidden="1"/>
    </xf>
    <xf numFmtId="0" fontId="19" fillId="0" borderId="0" xfId="0" applyFont="1"/>
    <xf numFmtId="0" fontId="19" fillId="0" borderId="0" xfId="0" applyFont="1" applyAlignment="1">
      <alignment horizontal="left" vertical="center"/>
    </xf>
    <xf numFmtId="165" fontId="19" fillId="0" borderId="0" xfId="0" applyNumberFormat="1" applyFont="1" applyAlignment="1">
      <alignment horizontal="left"/>
    </xf>
    <xf numFmtId="0" fontId="13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167" fontId="18" fillId="2" borderId="9" xfId="2" applyNumberFormat="1" applyFont="1" applyFill="1" applyBorder="1" applyAlignment="1" applyProtection="1">
      <alignment horizontal="right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67" fontId="18" fillId="2" borderId="9" xfId="2" applyNumberFormat="1" applyFont="1" applyFill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166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167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6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9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hidden="1"/>
    </xf>
    <xf numFmtId="167" fontId="18" fillId="0" borderId="9" xfId="2" applyNumberFormat="1" applyFont="1" applyBorder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/>
    </xf>
    <xf numFmtId="0" fontId="6" fillId="0" borderId="9" xfId="0" applyNumberFormat="1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28"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276225</xdr:colOff>
      <xdr:row>0</xdr:row>
      <xdr:rowOff>0</xdr:rowOff>
    </xdr:from>
    <xdr:to>
      <xdr:col>26</xdr:col>
      <xdr:colOff>0</xdr:colOff>
      <xdr:row>5</xdr:row>
      <xdr:rowOff>101720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6475" y="0"/>
          <a:ext cx="2352675" cy="958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3</xdr:col>
      <xdr:colOff>95250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8953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E65"/>
  <sheetViews>
    <sheetView tabSelected="1" zoomScaleNormal="100" workbookViewId="0">
      <selection activeCell="AG19" sqref="AG19"/>
    </sheetView>
  </sheetViews>
  <sheetFormatPr baseColWidth="10" defaultColWidth="11.42578125" defaultRowHeight="9" x14ac:dyDescent="0.2"/>
  <cols>
    <col min="1" max="1" width="2.28515625" style="1" customWidth="1"/>
    <col min="2" max="2" width="5.28515625" style="1" customWidth="1"/>
    <col min="3" max="3" width="4.7109375" style="1" customWidth="1"/>
    <col min="4" max="5" width="5.7109375" style="1" customWidth="1"/>
    <col min="6" max="6" width="4.7109375" style="1" customWidth="1"/>
    <col min="7" max="7" width="5.7109375" style="1" customWidth="1"/>
    <col min="8" max="8" width="7.42578125" style="1" customWidth="1"/>
    <col min="9" max="9" width="4.7109375" style="1" customWidth="1"/>
    <col min="10" max="12" width="5.28515625" style="1" customWidth="1"/>
    <col min="13" max="14" width="2.28515625" style="1" customWidth="1"/>
    <col min="15" max="15" width="5.28515625" style="1" customWidth="1"/>
    <col min="16" max="16" width="4.7109375" style="1" customWidth="1"/>
    <col min="17" max="18" width="5.7109375" style="1" customWidth="1"/>
    <col min="19" max="19" width="4.7109375" style="1" customWidth="1"/>
    <col min="20" max="20" width="5.7109375" style="1" customWidth="1"/>
    <col min="21" max="21" width="6.140625" style="1" customWidth="1"/>
    <col min="22" max="22" width="4.7109375" style="1" customWidth="1"/>
    <col min="23" max="25" width="5.28515625" style="1" customWidth="1"/>
    <col min="26" max="26" width="2.28515625" style="1" customWidth="1"/>
    <col min="27" max="27" width="4.7109375" style="1" customWidth="1"/>
    <col min="28" max="28" width="28.140625" style="1" hidden="1" customWidth="1"/>
    <col min="29" max="29" width="4.7109375" style="1" hidden="1" customWidth="1"/>
    <col min="30" max="30" width="5.7109375" style="1" customWidth="1"/>
    <col min="31" max="16384" width="11.42578125" style="1"/>
  </cols>
  <sheetData>
    <row r="1" spans="1:31" ht="14.1" customHeight="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31" ht="14.1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spans="1:31" ht="14.1" customHeight="1" x14ac:dyDescent="0.2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spans="1:31" ht="14.1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spans="1:31" ht="14.1" customHeight="1" thickBot="1" x14ac:dyDescent="0.25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P5" s="56"/>
      <c r="Q5" s="56"/>
      <c r="R5" s="56"/>
      <c r="S5" s="56"/>
      <c r="T5" s="56"/>
      <c r="U5" s="56"/>
      <c r="V5" s="56"/>
      <c r="W5" s="5"/>
      <c r="X5" s="5"/>
      <c r="Y5" s="5"/>
      <c r="Z5" s="5"/>
    </row>
    <row r="6" spans="1:31" ht="24.95" customHeight="1" thickTop="1" x14ac:dyDescent="0.25">
      <c r="A6" s="6"/>
      <c r="B6" s="108" t="s">
        <v>37</v>
      </c>
      <c r="C6" s="108"/>
      <c r="D6" s="108"/>
      <c r="E6" s="108"/>
      <c r="F6" s="109"/>
      <c r="G6" s="109"/>
      <c r="H6" s="109"/>
      <c r="I6" s="109"/>
      <c r="J6" s="109"/>
      <c r="K6" s="109"/>
      <c r="L6" s="109"/>
      <c r="M6" s="7"/>
      <c r="N6" s="8"/>
      <c r="O6" s="9" t="s">
        <v>2</v>
      </c>
      <c r="P6" s="110"/>
      <c r="Q6" s="111"/>
      <c r="R6" s="111"/>
      <c r="S6" s="111"/>
      <c r="T6" s="108" t="s">
        <v>26</v>
      </c>
      <c r="U6" s="108"/>
      <c r="V6" s="101"/>
      <c r="W6" s="101"/>
      <c r="X6" s="101"/>
      <c r="Y6" s="101"/>
      <c r="Z6" s="10"/>
      <c r="AB6" s="67" t="s">
        <v>46</v>
      </c>
      <c r="AC6"/>
    </row>
    <row r="7" spans="1:31" ht="24.95" customHeight="1" x14ac:dyDescent="0.2">
      <c r="A7" s="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2"/>
      <c r="N7" s="12"/>
      <c r="O7" s="13" t="s">
        <v>3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4"/>
      <c r="AB7" s="67" t="s">
        <v>56</v>
      </c>
      <c r="AC7">
        <v>35</v>
      </c>
      <c r="AE7"/>
    </row>
    <row r="8" spans="1:31" ht="24.95" customHeight="1" x14ac:dyDescent="0.2">
      <c r="A8" s="11"/>
      <c r="B8" s="103" t="s">
        <v>4</v>
      </c>
      <c r="C8" s="103"/>
      <c r="D8" s="104" t="s">
        <v>46</v>
      </c>
      <c r="E8" s="104"/>
      <c r="F8" s="104"/>
      <c r="G8" s="104"/>
      <c r="H8" s="104"/>
      <c r="I8" s="104"/>
      <c r="J8" s="104"/>
      <c r="K8" s="104"/>
      <c r="L8" s="104"/>
      <c r="M8" s="15"/>
      <c r="N8" s="12"/>
      <c r="O8" s="16" t="s">
        <v>5</v>
      </c>
      <c r="P8" s="105"/>
      <c r="Q8" s="105"/>
      <c r="R8" s="105"/>
      <c r="S8" s="105"/>
      <c r="T8" s="17" t="s">
        <v>6</v>
      </c>
      <c r="U8" s="106"/>
      <c r="V8" s="106"/>
      <c r="W8" s="106"/>
      <c r="X8" s="107" t="s">
        <v>7</v>
      </c>
      <c r="Y8" s="107"/>
      <c r="Z8" s="14"/>
      <c r="AB8" s="67" t="s">
        <v>57</v>
      </c>
      <c r="AC8">
        <v>35</v>
      </c>
      <c r="AE8"/>
    </row>
    <row r="9" spans="1:31" ht="24.95" customHeight="1" x14ac:dyDescent="0.2">
      <c r="A9" s="11"/>
      <c r="B9" s="107" t="s">
        <v>8</v>
      </c>
      <c r="C9" s="107"/>
      <c r="D9" s="104"/>
      <c r="E9" s="104"/>
      <c r="F9" s="104"/>
      <c r="G9" s="104"/>
      <c r="H9" s="104"/>
      <c r="I9" s="104"/>
      <c r="J9" s="104"/>
      <c r="K9" s="104"/>
      <c r="L9" s="104"/>
      <c r="M9" s="15"/>
      <c r="N9" s="12"/>
      <c r="O9" s="17" t="s">
        <v>9</v>
      </c>
      <c r="P9" s="18"/>
      <c r="Q9" s="104"/>
      <c r="R9" s="104"/>
      <c r="S9" s="104"/>
      <c r="T9" s="104"/>
      <c r="U9" s="104"/>
      <c r="V9" s="104"/>
      <c r="W9" s="104"/>
      <c r="X9" s="104"/>
      <c r="Y9" s="104"/>
      <c r="Z9" s="14"/>
      <c r="AB9" s="67" t="s">
        <v>58</v>
      </c>
      <c r="AC9">
        <v>30</v>
      </c>
    </row>
    <row r="10" spans="1:31" ht="5.25" customHeight="1" thickBot="1" x14ac:dyDescent="0.3">
      <c r="A10" s="19"/>
      <c r="B10" s="20"/>
      <c r="C10" s="21"/>
      <c r="D10" s="22"/>
      <c r="E10" s="22"/>
      <c r="F10" s="22"/>
      <c r="G10" s="22"/>
      <c r="H10" s="21"/>
      <c r="I10" s="21"/>
      <c r="J10" s="21"/>
      <c r="K10" s="21"/>
      <c r="L10" s="21"/>
      <c r="M10" s="21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0"/>
      <c r="Z10" s="23"/>
      <c r="AB10" s="67" t="s">
        <v>59</v>
      </c>
      <c r="AC10">
        <v>30</v>
      </c>
    </row>
    <row r="11" spans="1:31" ht="4.5" customHeight="1" thickTop="1" x14ac:dyDescent="0.2">
      <c r="A11" s="2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25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4"/>
      <c r="AB11" s="68" t="s">
        <v>61</v>
      </c>
      <c r="AC11">
        <v>25</v>
      </c>
    </row>
    <row r="12" spans="1:31" ht="21.95" customHeight="1" x14ac:dyDescent="0.2">
      <c r="A12" s="24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25"/>
      <c r="N12" s="12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4"/>
      <c r="AB12" s="68" t="s">
        <v>62</v>
      </c>
      <c r="AC12">
        <v>25</v>
      </c>
    </row>
    <row r="13" spans="1:31" ht="10.5" customHeight="1" x14ac:dyDescent="0.2">
      <c r="A13" s="24"/>
      <c r="B13" s="114" t="s">
        <v>10</v>
      </c>
      <c r="C13" s="114"/>
      <c r="D13" s="114"/>
      <c r="E13" s="114"/>
      <c r="F13" s="114"/>
      <c r="G13" s="114" t="s">
        <v>11</v>
      </c>
      <c r="H13" s="114"/>
      <c r="I13" s="114"/>
      <c r="J13" s="114"/>
      <c r="K13" s="114"/>
      <c r="L13" s="114"/>
      <c r="M13" s="26"/>
      <c r="N13" s="27"/>
      <c r="O13" s="114" t="s">
        <v>10</v>
      </c>
      <c r="P13" s="114"/>
      <c r="Q13" s="114"/>
      <c r="R13" s="114"/>
      <c r="S13" s="114"/>
      <c r="T13" s="114" t="s">
        <v>11</v>
      </c>
      <c r="U13" s="114"/>
      <c r="V13" s="114"/>
      <c r="W13" s="114"/>
      <c r="X13" s="114"/>
      <c r="Y13" s="114"/>
      <c r="Z13" s="14"/>
      <c r="AB13" s="68" t="s">
        <v>63</v>
      </c>
      <c r="AC13">
        <v>25</v>
      </c>
    </row>
    <row r="14" spans="1:31" ht="21.95" customHeight="1" x14ac:dyDescent="0.2">
      <c r="A14" s="24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26"/>
      <c r="N14" s="27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4"/>
      <c r="AB14" s="68" t="s">
        <v>64</v>
      </c>
      <c r="AC14">
        <v>25</v>
      </c>
    </row>
    <row r="15" spans="1:31" ht="10.5" customHeight="1" x14ac:dyDescent="0.2">
      <c r="A15" s="24"/>
      <c r="B15" s="114" t="s">
        <v>76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26"/>
      <c r="N15" s="27"/>
      <c r="O15" s="114" t="s">
        <v>76</v>
      </c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4"/>
      <c r="AB15" s="68" t="s">
        <v>65</v>
      </c>
      <c r="AC15">
        <v>25</v>
      </c>
    </row>
    <row r="16" spans="1:31" ht="10.5" customHeight="1" thickBot="1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3"/>
      <c r="AB16" s="68" t="s">
        <v>66</v>
      </c>
      <c r="AC16">
        <v>25</v>
      </c>
    </row>
    <row r="17" spans="1:29" ht="10.5" customHeight="1" thickTop="1" x14ac:dyDescent="0.2">
      <c r="A17" s="3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32"/>
      <c r="N17" s="3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4"/>
      <c r="AB17" s="68" t="s">
        <v>38</v>
      </c>
      <c r="AC17">
        <v>25</v>
      </c>
    </row>
    <row r="18" spans="1:29" ht="15" x14ac:dyDescent="0.2">
      <c r="A18" s="24"/>
      <c r="B18" s="33" t="s">
        <v>12</v>
      </c>
      <c r="C18" s="27"/>
      <c r="D18" s="12"/>
      <c r="E18" s="12"/>
      <c r="F18" s="12"/>
      <c r="G18" s="12"/>
      <c r="H18" s="12"/>
      <c r="I18" s="12"/>
      <c r="J18" s="12"/>
      <c r="K18" s="12"/>
      <c r="L18" s="12"/>
      <c r="M18" s="14"/>
      <c r="N18" s="34"/>
      <c r="O18" s="33" t="s">
        <v>12</v>
      </c>
      <c r="P18" s="27"/>
      <c r="Q18" s="12"/>
      <c r="R18" s="12"/>
      <c r="S18" s="12"/>
      <c r="T18" s="12"/>
      <c r="U18" s="12"/>
      <c r="V18" s="12"/>
      <c r="W18" s="12"/>
      <c r="X18" s="12"/>
      <c r="Y18" s="12"/>
      <c r="Z18" s="14"/>
      <c r="AB18" s="68" t="s">
        <v>39</v>
      </c>
      <c r="AC18">
        <v>25</v>
      </c>
    </row>
    <row r="19" spans="1:29" ht="21.95" customHeight="1" x14ac:dyDescent="0.2">
      <c r="A19" s="24"/>
      <c r="B19" s="35" t="s">
        <v>13</v>
      </c>
      <c r="C19" s="35"/>
      <c r="D19" s="122"/>
      <c r="E19" s="122"/>
      <c r="F19" s="36"/>
      <c r="G19" s="122"/>
      <c r="H19" s="122"/>
      <c r="I19" s="36"/>
      <c r="J19" s="90" t="str">
        <f>IF(B12&gt;"a",(IFERROR((D19*ABS(D21))+(G19*ABS(G21)),"")),"")</f>
        <v/>
      </c>
      <c r="K19" s="90"/>
      <c r="L19" s="90"/>
      <c r="M19" s="14"/>
      <c r="N19" s="34"/>
      <c r="O19" s="35" t="s">
        <v>13</v>
      </c>
      <c r="P19" s="35"/>
      <c r="Q19" s="122"/>
      <c r="R19" s="122"/>
      <c r="S19" s="36"/>
      <c r="T19" s="122"/>
      <c r="U19" s="122"/>
      <c r="V19" s="36"/>
      <c r="W19" s="90" t="str">
        <f>IF(O12&gt;"a",(IFERROR((Q19*ABS(Q21))+(T19*ABS(T21)),"")),"")</f>
        <v/>
      </c>
      <c r="X19" s="90"/>
      <c r="Y19" s="90"/>
      <c r="Z19" s="37"/>
      <c r="AB19" s="68" t="s">
        <v>40</v>
      </c>
      <c r="AC19">
        <v>25</v>
      </c>
    </row>
    <row r="20" spans="1:29" ht="10.5" customHeight="1" x14ac:dyDescent="0.2">
      <c r="A20" s="24"/>
      <c r="B20" s="36"/>
      <c r="C20" s="36"/>
      <c r="D20" s="96" t="s">
        <v>14</v>
      </c>
      <c r="E20" s="96"/>
      <c r="F20" s="35"/>
      <c r="G20" s="96" t="s">
        <v>15</v>
      </c>
      <c r="H20" s="96"/>
      <c r="I20" s="35"/>
      <c r="J20" s="38"/>
      <c r="K20" s="38"/>
      <c r="L20" s="38"/>
      <c r="M20" s="37"/>
      <c r="N20" s="39"/>
      <c r="O20" s="35"/>
      <c r="P20" s="35"/>
      <c r="Q20" s="96" t="s">
        <v>14</v>
      </c>
      <c r="R20" s="96"/>
      <c r="S20" s="35"/>
      <c r="T20" s="96" t="s">
        <v>15</v>
      </c>
      <c r="U20" s="96"/>
      <c r="V20" s="36"/>
      <c r="W20" s="40"/>
      <c r="X20" s="40"/>
      <c r="Y20" s="40"/>
      <c r="Z20" s="37"/>
      <c r="AB20" s="69" t="s">
        <v>41</v>
      </c>
      <c r="AC20">
        <v>25</v>
      </c>
    </row>
    <row r="21" spans="1:29" ht="10.5" customHeight="1" x14ac:dyDescent="0.2">
      <c r="A21" s="24"/>
      <c r="B21" s="36"/>
      <c r="C21" s="36"/>
      <c r="D21" s="123" t="s">
        <v>16</v>
      </c>
      <c r="E21" s="123"/>
      <c r="F21" s="35"/>
      <c r="G21" s="123" t="s">
        <v>17</v>
      </c>
      <c r="H21" s="123"/>
      <c r="I21" s="35"/>
      <c r="J21" s="35"/>
      <c r="K21" s="35"/>
      <c r="L21" s="35"/>
      <c r="M21" s="37"/>
      <c r="N21" s="39"/>
      <c r="O21" s="35"/>
      <c r="P21" s="35"/>
      <c r="Q21" s="123" t="s">
        <v>16</v>
      </c>
      <c r="R21" s="123"/>
      <c r="S21" s="35"/>
      <c r="T21" s="123" t="s">
        <v>17</v>
      </c>
      <c r="U21" s="123"/>
      <c r="V21" s="36"/>
      <c r="W21" s="36"/>
      <c r="X21" s="36"/>
      <c r="Y21" s="36"/>
      <c r="Z21" s="37"/>
      <c r="AB21" s="68" t="s">
        <v>42</v>
      </c>
      <c r="AC21">
        <v>25</v>
      </c>
    </row>
    <row r="22" spans="1:29" ht="10.5" customHeight="1" x14ac:dyDescent="0.2">
      <c r="A22" s="24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39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7"/>
      <c r="AB22" s="68" t="s">
        <v>43</v>
      </c>
      <c r="AC22">
        <v>25</v>
      </c>
    </row>
    <row r="23" spans="1:29" ht="21.95" customHeight="1" x14ac:dyDescent="0.2">
      <c r="A23" s="24"/>
      <c r="B23" s="102"/>
      <c r="C23" s="102"/>
      <c r="D23" s="102"/>
      <c r="E23" s="102"/>
      <c r="F23" s="102"/>
      <c r="G23" s="102"/>
      <c r="H23" s="102"/>
      <c r="I23" s="36"/>
      <c r="J23" s="124"/>
      <c r="K23" s="124"/>
      <c r="L23" s="124"/>
      <c r="M23" s="37"/>
      <c r="N23" s="39"/>
      <c r="O23" s="102"/>
      <c r="P23" s="102"/>
      <c r="Q23" s="102"/>
      <c r="R23" s="102"/>
      <c r="S23" s="102"/>
      <c r="T23" s="102"/>
      <c r="U23" s="102"/>
      <c r="V23" s="36"/>
      <c r="W23" s="124"/>
      <c r="X23" s="124"/>
      <c r="Y23" s="124"/>
      <c r="Z23" s="37"/>
      <c r="AB23" s="68" t="s">
        <v>44</v>
      </c>
      <c r="AC23">
        <v>25</v>
      </c>
    </row>
    <row r="24" spans="1:29" ht="10.5" customHeight="1" x14ac:dyDescent="0.2">
      <c r="A24" s="24"/>
      <c r="B24" s="97" t="s">
        <v>18</v>
      </c>
      <c r="C24" s="97"/>
      <c r="D24" s="97"/>
      <c r="E24" s="97"/>
      <c r="F24" s="97"/>
      <c r="G24" s="97"/>
      <c r="H24" s="97"/>
      <c r="I24" s="36"/>
      <c r="J24" s="41"/>
      <c r="K24" s="41"/>
      <c r="L24" s="41"/>
      <c r="M24" s="37"/>
      <c r="N24" s="39"/>
      <c r="O24" s="97" t="s">
        <v>18</v>
      </c>
      <c r="P24" s="97"/>
      <c r="Q24" s="97"/>
      <c r="R24" s="97"/>
      <c r="S24" s="97"/>
      <c r="T24" s="97"/>
      <c r="U24" s="97"/>
      <c r="V24" s="36"/>
      <c r="W24" s="41"/>
      <c r="X24" s="41"/>
      <c r="Y24" s="41"/>
      <c r="Z24" s="37"/>
      <c r="AB24" s="69" t="s">
        <v>45</v>
      </c>
      <c r="AC24">
        <v>25</v>
      </c>
    </row>
    <row r="25" spans="1:29" ht="10.5" customHeight="1" x14ac:dyDescent="0.2">
      <c r="A25" s="24"/>
      <c r="B25" s="36"/>
      <c r="C25" s="36"/>
      <c r="D25" s="36"/>
      <c r="E25" s="36"/>
      <c r="F25" s="36"/>
      <c r="G25" s="36"/>
      <c r="H25" s="36"/>
      <c r="I25" s="36"/>
      <c r="J25" s="41"/>
      <c r="K25" s="41"/>
      <c r="L25" s="41"/>
      <c r="M25" s="37"/>
      <c r="N25" s="39"/>
      <c r="O25" s="36"/>
      <c r="P25" s="36"/>
      <c r="Q25" s="36"/>
      <c r="R25" s="36"/>
      <c r="S25" s="36"/>
      <c r="T25" s="36"/>
      <c r="U25" s="36"/>
      <c r="V25" s="36"/>
      <c r="W25" s="41"/>
      <c r="X25" s="41"/>
      <c r="Y25" s="41"/>
      <c r="Z25" s="37"/>
      <c r="AB25" s="69" t="s">
        <v>77</v>
      </c>
      <c r="AC25"/>
    </row>
    <row r="26" spans="1:29" ht="21.95" customHeight="1" x14ac:dyDescent="0.2">
      <c r="A26" s="24"/>
      <c r="B26" s="125" t="s">
        <v>73</v>
      </c>
      <c r="C26" s="125"/>
      <c r="D26" s="125"/>
      <c r="E26" s="125"/>
      <c r="F26" s="125"/>
      <c r="G26" s="125"/>
      <c r="H26" s="125"/>
      <c r="I26" s="36"/>
      <c r="J26" s="90">
        <f>IFERROR(IF(B12&gt;0,VLOOKUP(D8,AB7:AC26,2,FALSE),0),0)</f>
        <v>0</v>
      </c>
      <c r="K26" s="90"/>
      <c r="L26" s="90"/>
      <c r="M26" s="37"/>
      <c r="N26" s="39"/>
      <c r="O26" s="125" t="s">
        <v>73</v>
      </c>
      <c r="P26" s="125"/>
      <c r="Q26" s="125"/>
      <c r="R26" s="125"/>
      <c r="S26" s="125"/>
      <c r="T26" s="125"/>
      <c r="U26" s="125"/>
      <c r="V26" s="36"/>
      <c r="W26" s="90">
        <f>IFERROR(IF(O12&gt;0,VLOOKUP(D8,AB7:AC26,2,FALSE),0),0)</f>
        <v>0</v>
      </c>
      <c r="X26" s="90"/>
      <c r="Y26" s="90"/>
      <c r="Z26" s="37"/>
      <c r="AB26" s="68" t="s">
        <v>60</v>
      </c>
    </row>
    <row r="27" spans="1:29" ht="10.5" customHeight="1" x14ac:dyDescent="0.2">
      <c r="A27" s="24"/>
      <c r="B27" s="96" t="s">
        <v>27</v>
      </c>
      <c r="C27" s="96"/>
      <c r="D27" s="96"/>
      <c r="E27" s="96"/>
      <c r="F27" s="96"/>
      <c r="G27" s="96"/>
      <c r="H27" s="96"/>
      <c r="I27" s="36"/>
      <c r="J27" s="41"/>
      <c r="K27" s="41"/>
      <c r="L27" s="41"/>
      <c r="M27" s="37"/>
      <c r="N27" s="39"/>
      <c r="O27" s="96" t="s">
        <v>27</v>
      </c>
      <c r="P27" s="96"/>
      <c r="Q27" s="96"/>
      <c r="R27" s="96"/>
      <c r="S27" s="96"/>
      <c r="T27" s="96"/>
      <c r="U27" s="96"/>
      <c r="V27" s="36"/>
      <c r="W27" s="41"/>
      <c r="X27" s="41"/>
      <c r="Y27" s="41"/>
      <c r="Z27" s="37"/>
    </row>
    <row r="28" spans="1:29" ht="10.5" customHeight="1" x14ac:dyDescent="0.2">
      <c r="A28" s="24"/>
      <c r="B28" s="36"/>
      <c r="C28" s="36"/>
      <c r="D28" s="36"/>
      <c r="E28" s="36"/>
      <c r="F28" s="36"/>
      <c r="G28" s="36"/>
      <c r="H28" s="36"/>
      <c r="I28" s="36"/>
      <c r="J28" s="41"/>
      <c r="K28" s="41"/>
      <c r="L28" s="41"/>
      <c r="M28" s="37"/>
      <c r="N28" s="39"/>
      <c r="O28" s="36"/>
      <c r="P28" s="36"/>
      <c r="Q28" s="36"/>
      <c r="R28" s="36"/>
      <c r="S28" s="36"/>
      <c r="T28" s="36"/>
      <c r="U28" s="36"/>
      <c r="V28" s="36"/>
      <c r="W28" s="41"/>
      <c r="X28" s="41"/>
      <c r="Y28" s="41"/>
      <c r="Z28" s="37"/>
    </row>
    <row r="29" spans="1:29" ht="21.95" customHeight="1" x14ac:dyDescent="0.2">
      <c r="A29" s="24"/>
      <c r="B29" s="125" t="s">
        <v>19</v>
      </c>
      <c r="C29" s="125"/>
      <c r="D29" s="125"/>
      <c r="E29" s="125"/>
      <c r="F29" s="125"/>
      <c r="G29" s="125"/>
      <c r="H29" s="125"/>
      <c r="I29" s="42"/>
      <c r="J29" s="90" t="str">
        <f>IF(B12&gt;"0",IF(WEEKDAY(P8,2)&lt;6,10,0),"")</f>
        <v/>
      </c>
      <c r="K29" s="90"/>
      <c r="L29" s="90"/>
      <c r="M29" s="37"/>
      <c r="N29" s="39"/>
      <c r="O29" s="125" t="s">
        <v>19</v>
      </c>
      <c r="P29" s="125"/>
      <c r="Q29" s="125"/>
      <c r="R29" s="125"/>
      <c r="S29" s="125"/>
      <c r="T29" s="125"/>
      <c r="U29" s="125"/>
      <c r="V29" s="43"/>
      <c r="W29" s="90" t="str">
        <f>IF(O12&gt;"0",IF(WEEKDAY(P8,2)&lt;6,10,0),"")</f>
        <v/>
      </c>
      <c r="X29" s="90"/>
      <c r="Y29" s="90"/>
      <c r="Z29" s="37"/>
    </row>
    <row r="30" spans="1:29" ht="10.5" customHeight="1" x14ac:dyDescent="0.2">
      <c r="A30" s="24"/>
      <c r="B30" s="86" t="s">
        <v>74</v>
      </c>
      <c r="C30" s="86"/>
      <c r="D30" s="86"/>
      <c r="E30" s="86"/>
      <c r="F30" s="86"/>
      <c r="G30" s="86"/>
      <c r="H30" s="86"/>
      <c r="I30" s="86"/>
      <c r="J30" s="82"/>
      <c r="K30" s="82"/>
      <c r="L30" s="82"/>
      <c r="M30" s="37"/>
      <c r="N30" s="39"/>
      <c r="O30" s="86" t="s">
        <v>74</v>
      </c>
      <c r="P30" s="86"/>
      <c r="Q30" s="86"/>
      <c r="R30" s="86"/>
      <c r="S30" s="86"/>
      <c r="T30" s="86"/>
      <c r="U30" s="86"/>
      <c r="V30" s="86"/>
      <c r="W30" s="82"/>
      <c r="X30" s="82"/>
      <c r="Y30" s="82"/>
      <c r="Z30" s="37"/>
    </row>
    <row r="31" spans="1:29" ht="10.5" customHeight="1" x14ac:dyDescent="0.2">
      <c r="A31" s="24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37"/>
      <c r="N31" s="39"/>
      <c r="O31" s="83"/>
      <c r="P31" s="83"/>
      <c r="Q31" s="83"/>
      <c r="R31" s="83"/>
      <c r="S31" s="83"/>
      <c r="T31" s="83"/>
      <c r="U31" s="83"/>
      <c r="V31" s="83"/>
      <c r="W31" s="82"/>
      <c r="X31" s="82"/>
      <c r="Y31" s="82"/>
      <c r="Z31" s="37"/>
    </row>
    <row r="32" spans="1:29" ht="21.95" customHeight="1" x14ac:dyDescent="0.2">
      <c r="A32" s="24"/>
      <c r="B32" s="125" t="s">
        <v>20</v>
      </c>
      <c r="C32" s="125"/>
      <c r="D32" s="125"/>
      <c r="E32" s="125"/>
      <c r="F32" s="125"/>
      <c r="G32" s="125"/>
      <c r="H32" s="125"/>
      <c r="I32" s="36"/>
      <c r="J32" s="124"/>
      <c r="K32" s="124"/>
      <c r="L32" s="124"/>
      <c r="M32" s="37"/>
      <c r="N32" s="39"/>
      <c r="O32" s="125" t="s">
        <v>20</v>
      </c>
      <c r="P32" s="125"/>
      <c r="Q32" s="125"/>
      <c r="R32" s="125"/>
      <c r="S32" s="125"/>
      <c r="T32" s="125"/>
      <c r="U32" s="125"/>
      <c r="V32" s="36"/>
      <c r="W32" s="124"/>
      <c r="X32" s="124"/>
      <c r="Y32" s="124"/>
      <c r="Z32" s="37"/>
    </row>
    <row r="33" spans="1:28" ht="10.5" customHeight="1" x14ac:dyDescent="0.2">
      <c r="A33" s="24"/>
      <c r="B33" s="87" t="s">
        <v>75</v>
      </c>
      <c r="C33" s="87"/>
      <c r="D33" s="87"/>
      <c r="E33" s="87"/>
      <c r="F33" s="87"/>
      <c r="G33" s="87"/>
      <c r="H33" s="87"/>
      <c r="I33" s="87"/>
      <c r="J33" s="84"/>
      <c r="K33" s="84"/>
      <c r="L33" s="84"/>
      <c r="M33" s="37"/>
      <c r="N33" s="44"/>
      <c r="O33" s="87" t="s">
        <v>75</v>
      </c>
      <c r="P33" s="87"/>
      <c r="Q33" s="87"/>
      <c r="R33" s="87"/>
      <c r="S33" s="87"/>
      <c r="T33" s="87"/>
      <c r="U33" s="87"/>
      <c r="V33" s="87"/>
      <c r="W33" s="84"/>
      <c r="X33" s="84"/>
      <c r="Y33" s="84"/>
      <c r="Z33" s="37"/>
    </row>
    <row r="34" spans="1:28" ht="10.5" customHeight="1" x14ac:dyDescent="0.2">
      <c r="A34" s="24"/>
      <c r="B34" s="79"/>
      <c r="C34" s="79"/>
      <c r="D34" s="79"/>
      <c r="E34" s="79"/>
      <c r="F34" s="79"/>
      <c r="G34" s="79"/>
      <c r="H34" s="79"/>
      <c r="I34" s="79"/>
      <c r="J34" s="84"/>
      <c r="K34" s="84"/>
      <c r="L34" s="84"/>
      <c r="M34" s="37"/>
      <c r="N34" s="44"/>
      <c r="O34" s="79"/>
      <c r="P34" s="79"/>
      <c r="Q34" s="79"/>
      <c r="R34" s="79"/>
      <c r="S34" s="79"/>
      <c r="T34" s="79"/>
      <c r="U34" s="79"/>
      <c r="V34" s="79"/>
      <c r="W34" s="84"/>
      <c r="X34" s="84"/>
      <c r="Y34" s="84"/>
      <c r="Z34" s="37"/>
    </row>
    <row r="35" spans="1:28" s="77" customFormat="1" ht="21.75" customHeight="1" x14ac:dyDescent="0.2">
      <c r="A35" s="72"/>
      <c r="B35" s="125" t="s">
        <v>67</v>
      </c>
      <c r="C35" s="125"/>
      <c r="D35" s="89"/>
      <c r="E35" s="89"/>
      <c r="F35" s="89"/>
      <c r="G35" s="89"/>
      <c r="H35" s="73"/>
      <c r="I35" s="74"/>
      <c r="J35" s="90">
        <f>IFERROR(ROUNDUP(D35,0)*5,0)</f>
        <v>0</v>
      </c>
      <c r="K35" s="90"/>
      <c r="L35" s="90"/>
      <c r="M35" s="75"/>
      <c r="N35" s="76"/>
      <c r="O35" s="125" t="s">
        <v>67</v>
      </c>
      <c r="P35" s="125"/>
      <c r="Q35" s="89"/>
      <c r="R35" s="89"/>
      <c r="S35" s="89"/>
      <c r="T35" s="89"/>
      <c r="U35" s="73"/>
      <c r="V35" s="74"/>
      <c r="W35" s="90">
        <f>IFERROR(ROUNDUP(Q35,0)*5,0)</f>
        <v>0</v>
      </c>
      <c r="X35" s="90"/>
      <c r="Y35" s="90"/>
      <c r="Z35" s="75"/>
      <c r="AB35" s="1"/>
    </row>
    <row r="36" spans="1:28" s="77" customFormat="1" ht="10.5" customHeight="1" x14ac:dyDescent="0.2">
      <c r="A36" s="72"/>
      <c r="B36" s="74"/>
      <c r="D36" s="91" t="s">
        <v>68</v>
      </c>
      <c r="E36" s="91"/>
      <c r="F36" s="91"/>
      <c r="G36" s="91"/>
      <c r="H36" s="74"/>
      <c r="I36" s="74"/>
      <c r="J36" s="74"/>
      <c r="K36" s="74"/>
      <c r="L36" s="74"/>
      <c r="M36" s="75"/>
      <c r="N36" s="76"/>
      <c r="O36" s="74"/>
      <c r="Q36" s="91" t="s">
        <v>68</v>
      </c>
      <c r="R36" s="91"/>
      <c r="S36" s="91"/>
      <c r="T36" s="91"/>
      <c r="U36" s="74"/>
      <c r="V36" s="74"/>
      <c r="W36" s="74"/>
      <c r="X36" s="74"/>
      <c r="Y36" s="74"/>
      <c r="Z36" s="75"/>
    </row>
    <row r="37" spans="1:28" s="77" customFormat="1" ht="10.5" customHeight="1" x14ac:dyDescent="0.2">
      <c r="A37" s="72"/>
      <c r="B37" s="74"/>
      <c r="C37" s="74"/>
      <c r="H37" s="74"/>
      <c r="I37" s="74"/>
      <c r="J37" s="74"/>
      <c r="K37" s="74"/>
      <c r="L37" s="74"/>
      <c r="M37" s="75"/>
      <c r="N37" s="76"/>
      <c r="O37" s="74"/>
      <c r="P37" s="74"/>
      <c r="U37" s="74"/>
      <c r="V37" s="74"/>
      <c r="W37" s="74"/>
      <c r="X37" s="74"/>
      <c r="Y37" s="74"/>
      <c r="Z37" s="75"/>
    </row>
    <row r="38" spans="1:28" s="77" customFormat="1" ht="21.75" customHeight="1" x14ac:dyDescent="0.2">
      <c r="A38" s="72"/>
      <c r="B38" s="74"/>
      <c r="C38" s="89"/>
      <c r="D38" s="89"/>
      <c r="E38" s="74" t="s">
        <v>69</v>
      </c>
      <c r="F38" s="85"/>
      <c r="G38" s="78" t="s">
        <v>70</v>
      </c>
      <c r="H38" s="85"/>
      <c r="I38" s="74"/>
      <c r="J38" s="90">
        <f>IFERROR(C38*2.5,0)</f>
        <v>0</v>
      </c>
      <c r="K38" s="90"/>
      <c r="L38" s="90"/>
      <c r="M38" s="75"/>
      <c r="N38" s="76"/>
      <c r="O38" s="74"/>
      <c r="P38" s="89"/>
      <c r="Q38" s="89"/>
      <c r="R38" s="74" t="s">
        <v>69</v>
      </c>
      <c r="S38" s="85"/>
      <c r="T38" s="78" t="s">
        <v>70</v>
      </c>
      <c r="U38" s="85"/>
      <c r="V38" s="74"/>
      <c r="W38" s="90">
        <f>IFERROR(P38*2.5,0)</f>
        <v>0</v>
      </c>
      <c r="X38" s="90"/>
      <c r="Y38" s="90"/>
      <c r="Z38" s="75"/>
    </row>
    <row r="39" spans="1:28" s="77" customFormat="1" ht="14.25" customHeight="1" x14ac:dyDescent="0.2">
      <c r="A39" s="72"/>
      <c r="B39" s="74"/>
      <c r="C39" s="91" t="s">
        <v>71</v>
      </c>
      <c r="D39" s="91"/>
      <c r="E39" s="74"/>
      <c r="F39" s="91" t="s">
        <v>72</v>
      </c>
      <c r="G39" s="91"/>
      <c r="H39" s="91"/>
      <c r="I39" s="74"/>
      <c r="J39" s="74"/>
      <c r="K39" s="74"/>
      <c r="L39" s="74"/>
      <c r="M39" s="75"/>
      <c r="N39" s="76"/>
      <c r="O39" s="74"/>
      <c r="P39" s="91" t="s">
        <v>71</v>
      </c>
      <c r="Q39" s="91"/>
      <c r="R39" s="74"/>
      <c r="S39" s="91" t="s">
        <v>72</v>
      </c>
      <c r="T39" s="91"/>
      <c r="U39" s="91"/>
      <c r="V39" s="74"/>
      <c r="W39" s="74"/>
      <c r="X39" s="74"/>
      <c r="Y39" s="74"/>
      <c r="Z39" s="75"/>
    </row>
    <row r="40" spans="1:28" s="77" customFormat="1" ht="14.25" customHeight="1" x14ac:dyDescent="0.2">
      <c r="A40" s="72"/>
      <c r="B40" s="74"/>
      <c r="C40" s="79"/>
      <c r="D40" s="79"/>
      <c r="E40" s="74"/>
      <c r="F40" s="79"/>
      <c r="G40" s="79"/>
      <c r="H40" s="79"/>
      <c r="I40" s="74"/>
      <c r="J40" s="74"/>
      <c r="K40" s="74"/>
      <c r="L40" s="74"/>
      <c r="M40" s="75"/>
      <c r="N40" s="76"/>
      <c r="O40" s="74"/>
      <c r="P40" s="79"/>
      <c r="Q40" s="79"/>
      <c r="R40" s="74"/>
      <c r="S40" s="79"/>
      <c r="T40" s="79"/>
      <c r="U40" s="79"/>
      <c r="V40" s="74"/>
      <c r="W40" s="74"/>
      <c r="X40" s="74"/>
      <c r="Y40" s="74"/>
      <c r="Z40" s="75"/>
    </row>
    <row r="41" spans="1:28" s="77" customFormat="1" ht="21.75" customHeight="1" x14ac:dyDescent="0.2">
      <c r="A41" s="72"/>
      <c r="B41" s="92" t="s">
        <v>21</v>
      </c>
      <c r="C41" s="92"/>
      <c r="D41" s="92"/>
      <c r="E41" s="92"/>
      <c r="F41" s="92"/>
      <c r="G41" s="92"/>
      <c r="H41" s="92"/>
      <c r="I41" s="80"/>
      <c r="J41" s="90">
        <f>IF(B12="",0,IFERROR(J32+J29+J26+J23+J19+J35+J38,""))</f>
        <v>0</v>
      </c>
      <c r="K41" s="90"/>
      <c r="L41" s="90"/>
      <c r="M41" s="81"/>
      <c r="N41" s="76"/>
      <c r="O41" s="92" t="s">
        <v>21</v>
      </c>
      <c r="P41" s="92"/>
      <c r="Q41" s="92"/>
      <c r="R41" s="92"/>
      <c r="S41" s="92"/>
      <c r="T41" s="92"/>
      <c r="U41" s="92"/>
      <c r="V41" s="80"/>
      <c r="W41" s="90">
        <f>IF(O12="",0,IFERROR(W32+W29+W26+W23+W19+W35+W38,""))</f>
        <v>0</v>
      </c>
      <c r="X41" s="90"/>
      <c r="Y41" s="90"/>
      <c r="Z41" s="75"/>
    </row>
    <row r="42" spans="1:28" ht="14.25" customHeight="1" x14ac:dyDescent="0.2">
      <c r="A42" s="24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37"/>
      <c r="N42" s="44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37"/>
      <c r="AB42" s="77"/>
    </row>
    <row r="43" spans="1:28" ht="11.25" customHeight="1" thickBot="1" x14ac:dyDescent="0.2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30"/>
      <c r="N43" s="45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3"/>
    </row>
    <row r="44" spans="1:28" ht="12" customHeight="1" thickTop="1" x14ac:dyDescent="0.2">
      <c r="A44" s="2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8"/>
      <c r="N44" s="8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4"/>
    </row>
    <row r="45" spans="1:28" ht="25.5" customHeight="1" x14ac:dyDescent="0.2">
      <c r="A45" s="2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98" t="s">
        <v>22</v>
      </c>
      <c r="P45" s="98"/>
      <c r="Q45" s="98"/>
      <c r="R45" s="98"/>
      <c r="S45" s="98"/>
      <c r="T45" s="98"/>
      <c r="U45" s="98"/>
      <c r="V45" s="99">
        <f>IF((W26)="",J41,J41+W41)</f>
        <v>0</v>
      </c>
      <c r="W45" s="99"/>
      <c r="X45" s="99"/>
      <c r="Y45" s="99"/>
      <c r="Z45" s="14"/>
    </row>
    <row r="46" spans="1:28" ht="10.5" customHeight="1" x14ac:dyDescent="0.2">
      <c r="A46" s="2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46"/>
      <c r="P46" s="46"/>
      <c r="Q46" s="46"/>
      <c r="R46" s="46"/>
      <c r="S46" s="46"/>
      <c r="T46" s="46"/>
      <c r="U46" s="46"/>
      <c r="V46" s="47"/>
      <c r="W46" s="47"/>
      <c r="X46" s="47"/>
      <c r="Y46" s="47"/>
      <c r="Z46" s="14"/>
    </row>
    <row r="47" spans="1:28" ht="16.5" customHeight="1" x14ac:dyDescent="0.2">
      <c r="A47" s="24"/>
      <c r="B47" s="100" t="s">
        <v>73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37"/>
    </row>
    <row r="48" spans="1:28" ht="21.95" customHeight="1" x14ac:dyDescent="0.2">
      <c r="A48" s="24"/>
      <c r="B48" s="93" t="s">
        <v>52</v>
      </c>
      <c r="C48" s="94"/>
      <c r="D48" s="94"/>
      <c r="E48" s="94"/>
      <c r="F48" s="95"/>
      <c r="G48" s="64"/>
      <c r="H48" s="93" t="s">
        <v>55</v>
      </c>
      <c r="I48" s="94"/>
      <c r="J48" s="94"/>
      <c r="K48" s="94"/>
      <c r="L48" s="95"/>
      <c r="M48" s="61"/>
      <c r="N48" s="61"/>
      <c r="O48" s="93" t="s">
        <v>31</v>
      </c>
      <c r="P48" s="94"/>
      <c r="Q48" s="94"/>
      <c r="R48" s="94"/>
      <c r="S48" s="95"/>
      <c r="T48" s="48"/>
      <c r="U48" s="128" t="s">
        <v>47</v>
      </c>
      <c r="V48" s="129"/>
      <c r="W48" s="129"/>
      <c r="X48" s="129"/>
      <c r="Y48" s="130"/>
      <c r="Z48" s="37"/>
    </row>
    <row r="49" spans="1:26" ht="21.95" customHeight="1" x14ac:dyDescent="0.2">
      <c r="A49" s="24"/>
      <c r="B49" s="57" t="s">
        <v>53</v>
      </c>
      <c r="C49" s="60"/>
      <c r="D49" s="60"/>
      <c r="E49" s="116">
        <v>35</v>
      </c>
      <c r="F49" s="117"/>
      <c r="G49" s="58"/>
      <c r="H49" s="57" t="s">
        <v>53</v>
      </c>
      <c r="I49" s="60"/>
      <c r="J49" s="60"/>
      <c r="K49" s="116">
        <v>25</v>
      </c>
      <c r="L49" s="117"/>
      <c r="M49" s="61"/>
      <c r="N49" s="61"/>
      <c r="O49" s="57" t="s">
        <v>32</v>
      </c>
      <c r="P49" s="60"/>
      <c r="Q49" s="60"/>
      <c r="R49" s="116">
        <v>25</v>
      </c>
      <c r="S49" s="117"/>
      <c r="T49" s="48"/>
      <c r="U49" s="57" t="s">
        <v>48</v>
      </c>
      <c r="V49" s="60"/>
      <c r="W49" s="60"/>
      <c r="X49" s="116" t="s">
        <v>49</v>
      </c>
      <c r="Y49" s="117"/>
      <c r="Z49" s="37"/>
    </row>
    <row r="50" spans="1:26" ht="21.95" customHeight="1" x14ac:dyDescent="0.2">
      <c r="A50" s="24"/>
      <c r="B50" s="57"/>
      <c r="C50" s="60"/>
      <c r="D50" s="60"/>
      <c r="E50" s="116"/>
      <c r="F50" s="117"/>
      <c r="G50" s="58"/>
      <c r="H50" s="57"/>
      <c r="I50" s="60"/>
      <c r="J50" s="60"/>
      <c r="K50" s="116"/>
      <c r="L50" s="117"/>
      <c r="M50" s="61"/>
      <c r="N50" s="61"/>
      <c r="O50" s="57" t="s">
        <v>33</v>
      </c>
      <c r="P50" s="60"/>
      <c r="Q50" s="60"/>
      <c r="R50" s="116">
        <v>25</v>
      </c>
      <c r="S50" s="117"/>
      <c r="T50" s="48"/>
      <c r="U50" s="59" t="s">
        <v>50</v>
      </c>
      <c r="V50" s="62"/>
      <c r="W50" s="62"/>
      <c r="X50" s="118" t="s">
        <v>51</v>
      </c>
      <c r="Y50" s="119"/>
      <c r="Z50" s="37"/>
    </row>
    <row r="51" spans="1:26" ht="21.95" customHeight="1" x14ac:dyDescent="0.2">
      <c r="A51" s="24"/>
      <c r="B51" s="120" t="s">
        <v>54</v>
      </c>
      <c r="C51" s="98"/>
      <c r="D51" s="98"/>
      <c r="E51" s="98"/>
      <c r="F51" s="121"/>
      <c r="G51" s="58"/>
      <c r="H51" s="120" t="s">
        <v>78</v>
      </c>
      <c r="I51" s="98"/>
      <c r="J51" s="98"/>
      <c r="K51" s="98"/>
      <c r="L51" s="121"/>
      <c r="M51" s="61"/>
      <c r="N51" s="61"/>
      <c r="O51" s="57" t="s">
        <v>34</v>
      </c>
      <c r="P51" s="60"/>
      <c r="Q51" s="60"/>
      <c r="R51" s="116">
        <v>25</v>
      </c>
      <c r="S51" s="117"/>
      <c r="T51" s="48"/>
      <c r="U51" s="61"/>
      <c r="V51" s="60"/>
      <c r="W51" s="60"/>
      <c r="X51" s="116"/>
      <c r="Y51" s="116"/>
      <c r="Z51" s="37"/>
    </row>
    <row r="52" spans="1:26" ht="21.95" customHeight="1" x14ac:dyDescent="0.2">
      <c r="A52" s="24"/>
      <c r="B52" s="59" t="s">
        <v>53</v>
      </c>
      <c r="C52" s="62"/>
      <c r="D52" s="63"/>
      <c r="E52" s="118">
        <v>30</v>
      </c>
      <c r="F52" s="119"/>
      <c r="G52" s="58"/>
      <c r="H52" s="59" t="s">
        <v>53</v>
      </c>
      <c r="I52" s="62"/>
      <c r="J52" s="63"/>
      <c r="K52" s="118">
        <v>25</v>
      </c>
      <c r="L52" s="119"/>
      <c r="M52" s="61"/>
      <c r="N52" s="61"/>
      <c r="O52" s="59" t="s">
        <v>35</v>
      </c>
      <c r="P52" s="62"/>
      <c r="Q52" s="63"/>
      <c r="R52" s="118">
        <v>25</v>
      </c>
      <c r="S52" s="119"/>
      <c r="T52" s="66" t="s">
        <v>36</v>
      </c>
      <c r="U52" s="61"/>
      <c r="V52" s="60"/>
      <c r="W52" s="61"/>
      <c r="X52" s="65"/>
      <c r="Y52" s="65"/>
      <c r="Z52" s="37"/>
    </row>
    <row r="53" spans="1:26" ht="21.95" customHeight="1" x14ac:dyDescent="0.2">
      <c r="A53" s="24"/>
      <c r="B53" s="49" t="s">
        <v>28</v>
      </c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96"/>
      <c r="X53" s="96"/>
      <c r="Y53" s="96"/>
      <c r="Z53" s="37"/>
    </row>
    <row r="54" spans="1:26" ht="10.5" customHeight="1" x14ac:dyDescent="0.2">
      <c r="A54" s="24"/>
      <c r="B54" s="49" t="s">
        <v>29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50"/>
      <c r="R54" s="50"/>
      <c r="S54" s="50"/>
      <c r="T54" s="50"/>
      <c r="U54" s="50"/>
      <c r="V54" s="50"/>
      <c r="W54" s="50"/>
      <c r="X54" s="50"/>
      <c r="Y54" s="50"/>
      <c r="Z54" s="37"/>
    </row>
    <row r="55" spans="1:26" ht="10.5" customHeight="1" thickBot="1" x14ac:dyDescent="0.25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3"/>
    </row>
    <row r="56" spans="1:26" ht="10.5" customHeight="1" thickTop="1" x14ac:dyDescent="0.2">
      <c r="A56" s="24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32"/>
      <c r="N56" s="31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4"/>
    </row>
    <row r="57" spans="1:26" ht="44.25" customHeight="1" x14ac:dyDescent="0.2">
      <c r="A57" s="24"/>
      <c r="B57" s="35" t="s">
        <v>23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25"/>
      <c r="N57" s="52"/>
      <c r="O57" s="35" t="s">
        <v>23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4"/>
    </row>
    <row r="58" spans="1:26" ht="21.95" customHeight="1" x14ac:dyDescent="0.2">
      <c r="A58" s="24"/>
      <c r="B58" s="127" t="str">
        <f>IF(B12&gt;0,MID(P7,7,20)&amp;", "&amp;DAY(P8)&amp;"."&amp;MONTH(P8)&amp;"."&amp;YEAR(P8),"")</f>
        <v/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53"/>
      <c r="N58" s="54"/>
      <c r="O58" s="127" t="str">
        <f>IF(O12&gt;0,MID(P7,7,20)&amp;", "&amp;DAY(P8)&amp;"."&amp;MONTH(P8)&amp;"."&amp;YEAR(P8),"")</f>
        <v/>
      </c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53"/>
    </row>
    <row r="59" spans="1:26" ht="11.25" customHeight="1" x14ac:dyDescent="0.2">
      <c r="A59" s="24"/>
      <c r="B59" s="97" t="s">
        <v>24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25"/>
      <c r="N59" s="52"/>
      <c r="O59" s="97" t="s">
        <v>24</v>
      </c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14"/>
    </row>
    <row r="60" spans="1:26" ht="39.75" customHeight="1" x14ac:dyDescent="0.2">
      <c r="A60" s="24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14"/>
      <c r="N60" s="52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14"/>
    </row>
    <row r="61" spans="1:26" ht="10.5" customHeight="1" x14ac:dyDescent="0.2">
      <c r="A61" s="24"/>
      <c r="B61" s="97" t="s">
        <v>25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25"/>
      <c r="N61" s="52"/>
      <c r="O61" s="97" t="s">
        <v>25</v>
      </c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14"/>
    </row>
    <row r="62" spans="1:26" ht="10.5" customHeight="1" thickBot="1" x14ac:dyDescent="0.25">
      <c r="A62" s="2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23"/>
      <c r="N62" s="28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23"/>
    </row>
    <row r="63" spans="1:26" ht="21.95" customHeight="1" thickTop="1" x14ac:dyDescent="0.2">
      <c r="A63" s="34"/>
      <c r="B63" s="115" t="s">
        <v>30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34"/>
    </row>
    <row r="64" spans="1:26" ht="21.95" customHeight="1" x14ac:dyDescent="0.2"/>
    <row r="65" ht="21.95" customHeight="1" x14ac:dyDescent="0.2"/>
  </sheetData>
  <sheetProtection algorithmName="SHA-512" hashValue="NPfdY9xltNS1vDY/xI2T2xAKx7wf71pT30Hy9iX0ujz/ulNSNLfzaf2otiK+obXeqaowCcFzEwd5GSk9qVX0sA==" saltValue="qzT9bLelc2PhT3Iswvm8ig==" spinCount="100000" sheet="1" objects="1" scenarios="1"/>
  <mergeCells count="123">
    <mergeCell ref="Q36:T36"/>
    <mergeCell ref="A1:Z2"/>
    <mergeCell ref="A3:Z4"/>
    <mergeCell ref="O59:Y59"/>
    <mergeCell ref="O60:Y60"/>
    <mergeCell ref="B58:L58"/>
    <mergeCell ref="O58:Y58"/>
    <mergeCell ref="H48:L48"/>
    <mergeCell ref="K49:L49"/>
    <mergeCell ref="K50:L50"/>
    <mergeCell ref="K52:L52"/>
    <mergeCell ref="O48:S48"/>
    <mergeCell ref="R49:S49"/>
    <mergeCell ref="R50:S50"/>
    <mergeCell ref="R51:S51"/>
    <mergeCell ref="R52:S52"/>
    <mergeCell ref="U48:Y48"/>
    <mergeCell ref="X49:Y49"/>
    <mergeCell ref="X50:Y50"/>
    <mergeCell ref="X51:Y51"/>
    <mergeCell ref="B29:H29"/>
    <mergeCell ref="J29:L29"/>
    <mergeCell ref="O29:U29"/>
    <mergeCell ref="W29:Y29"/>
    <mergeCell ref="B32:H32"/>
    <mergeCell ref="J32:L32"/>
    <mergeCell ref="O32:U32"/>
    <mergeCell ref="W32:Y32"/>
    <mergeCell ref="B35:C35"/>
    <mergeCell ref="D35:G35"/>
    <mergeCell ref="J35:L35"/>
    <mergeCell ref="O35:P35"/>
    <mergeCell ref="Q35:T35"/>
    <mergeCell ref="W35:Y35"/>
    <mergeCell ref="W23:Y23"/>
    <mergeCell ref="B24:H24"/>
    <mergeCell ref="O24:U24"/>
    <mergeCell ref="B26:H26"/>
    <mergeCell ref="J26:L26"/>
    <mergeCell ref="O26:U26"/>
    <mergeCell ref="W26:Y26"/>
    <mergeCell ref="B27:H27"/>
    <mergeCell ref="O27:U27"/>
    <mergeCell ref="Q20:R20"/>
    <mergeCell ref="T20:U20"/>
    <mergeCell ref="D21:E21"/>
    <mergeCell ref="G21:H21"/>
    <mergeCell ref="Q21:R21"/>
    <mergeCell ref="T21:U21"/>
    <mergeCell ref="B23:H23"/>
    <mergeCell ref="J23:L23"/>
    <mergeCell ref="O23:U23"/>
    <mergeCell ref="B61:L61"/>
    <mergeCell ref="O61:Y61"/>
    <mergeCell ref="B63:Y63"/>
    <mergeCell ref="E49:F49"/>
    <mergeCell ref="E50:F50"/>
    <mergeCell ref="E52:F52"/>
    <mergeCell ref="B51:F51"/>
    <mergeCell ref="H51:L51"/>
    <mergeCell ref="B14:F14"/>
    <mergeCell ref="G14:L14"/>
    <mergeCell ref="O14:S14"/>
    <mergeCell ref="T14:Y14"/>
    <mergeCell ref="B15:F15"/>
    <mergeCell ref="G15:L15"/>
    <mergeCell ref="O15:S15"/>
    <mergeCell ref="T15:Y15"/>
    <mergeCell ref="D19:E19"/>
    <mergeCell ref="G19:H19"/>
    <mergeCell ref="J19:L19"/>
    <mergeCell ref="Q19:R19"/>
    <mergeCell ref="T19:U19"/>
    <mergeCell ref="W19:Y19"/>
    <mergeCell ref="D20:E20"/>
    <mergeCell ref="G20:H20"/>
    <mergeCell ref="B9:C9"/>
    <mergeCell ref="D9:L9"/>
    <mergeCell ref="Q9:Y9"/>
    <mergeCell ref="B12:F12"/>
    <mergeCell ref="G12:L12"/>
    <mergeCell ref="O12:S12"/>
    <mergeCell ref="T12:Y12"/>
    <mergeCell ref="B13:F13"/>
    <mergeCell ref="G13:L13"/>
    <mergeCell ref="O13:S13"/>
    <mergeCell ref="T13:Y13"/>
    <mergeCell ref="V6:Y6"/>
    <mergeCell ref="P7:Y7"/>
    <mergeCell ref="B8:C8"/>
    <mergeCell ref="D8:L8"/>
    <mergeCell ref="P8:S8"/>
    <mergeCell ref="U8:W8"/>
    <mergeCell ref="X8:Y8"/>
    <mergeCell ref="B6:E6"/>
    <mergeCell ref="F6:L6"/>
    <mergeCell ref="P6:S6"/>
    <mergeCell ref="T6:U6"/>
    <mergeCell ref="B7:L7"/>
    <mergeCell ref="O30:V30"/>
    <mergeCell ref="B33:I33"/>
    <mergeCell ref="O33:V33"/>
    <mergeCell ref="B30:I30"/>
    <mergeCell ref="B60:L60"/>
    <mergeCell ref="C38:D38"/>
    <mergeCell ref="J38:L38"/>
    <mergeCell ref="P38:Q38"/>
    <mergeCell ref="W38:Y38"/>
    <mergeCell ref="C39:D39"/>
    <mergeCell ref="F39:H39"/>
    <mergeCell ref="P39:Q39"/>
    <mergeCell ref="S39:U39"/>
    <mergeCell ref="B41:H41"/>
    <mergeCell ref="J41:L41"/>
    <mergeCell ref="O41:U41"/>
    <mergeCell ref="W41:Y41"/>
    <mergeCell ref="B48:F48"/>
    <mergeCell ref="W53:Y53"/>
    <mergeCell ref="B59:L59"/>
    <mergeCell ref="O45:U45"/>
    <mergeCell ref="V45:Y45"/>
    <mergeCell ref="B47:Y47"/>
    <mergeCell ref="D36:G36"/>
  </mergeCells>
  <conditionalFormatting sqref="J29:L29">
    <cfRule type="cellIs" dxfId="27" priority="39" operator="equal">
      <formula>0</formula>
    </cfRule>
    <cfRule type="expression" dxfId="26" priority="40">
      <formula>$J$29&lt;&gt;0</formula>
    </cfRule>
  </conditionalFormatting>
  <conditionalFormatting sqref="W29:Y29">
    <cfRule type="cellIs" dxfId="25" priority="37" operator="equal">
      <formula>0</formula>
    </cfRule>
    <cfRule type="expression" dxfId="24" priority="38">
      <formula>$J$29&lt;&gt;0</formula>
    </cfRule>
  </conditionalFormatting>
  <conditionalFormatting sqref="J26:L26">
    <cfRule type="cellIs" dxfId="23" priority="30" operator="equal">
      <formula>0</formula>
    </cfRule>
    <cfRule type="expression" dxfId="22" priority="31">
      <formula>$J$29&lt;&gt;0</formula>
    </cfRule>
  </conditionalFormatting>
  <conditionalFormatting sqref="J41:L41">
    <cfRule type="cellIs" dxfId="21" priority="29" operator="equal">
      <formula>0</formula>
    </cfRule>
  </conditionalFormatting>
  <conditionalFormatting sqref="W30:Y31">
    <cfRule type="cellIs" dxfId="20" priority="24" operator="equal">
      <formula>0</formula>
    </cfRule>
    <cfRule type="expression" dxfId="19" priority="25">
      <formula>$J$29&lt;&gt;0</formula>
    </cfRule>
  </conditionalFormatting>
  <conditionalFormatting sqref="J30:L30">
    <cfRule type="cellIs" dxfId="18" priority="22" operator="equal">
      <formula>0</formula>
    </cfRule>
    <cfRule type="expression" dxfId="17" priority="23">
      <formula>$J$29&lt;&gt;0</formula>
    </cfRule>
  </conditionalFormatting>
  <conditionalFormatting sqref="J38:L38">
    <cfRule type="cellIs" dxfId="16" priority="20" operator="equal">
      <formula>0</formula>
    </cfRule>
  </conditionalFormatting>
  <conditionalFormatting sqref="V45">
    <cfRule type="cellIs" dxfId="15" priority="17" operator="equal">
      <formula>0</formula>
    </cfRule>
  </conditionalFormatting>
  <conditionalFormatting sqref="W41:Y41">
    <cfRule type="cellIs" dxfId="14" priority="16" operator="equal">
      <formula>0</formula>
    </cfRule>
  </conditionalFormatting>
  <conditionalFormatting sqref="W35:Y35">
    <cfRule type="cellIs" dxfId="13" priority="14" operator="equal">
      <formula>0</formula>
    </cfRule>
    <cfRule type="expression" dxfId="12" priority="15">
      <formula>$J$29&lt;&gt;0</formula>
    </cfRule>
  </conditionalFormatting>
  <conditionalFormatting sqref="J19:L19">
    <cfRule type="cellIs" dxfId="11" priority="8" operator="equal">
      <formula>0</formula>
    </cfRule>
    <cfRule type="expression" dxfId="10" priority="9">
      <formula>$J$29&lt;&gt;0</formula>
    </cfRule>
  </conditionalFormatting>
  <conditionalFormatting sqref="W19:Y19">
    <cfRule type="cellIs" dxfId="9" priority="6" operator="equal">
      <formula>0</formula>
    </cfRule>
    <cfRule type="expression" dxfId="8" priority="7">
      <formula>$J$29&lt;&gt;0</formula>
    </cfRule>
  </conditionalFormatting>
  <conditionalFormatting sqref="J35:L35">
    <cfRule type="cellIs" dxfId="7" priority="4" operator="equal">
      <formula>0</formula>
    </cfRule>
    <cfRule type="expression" dxfId="6" priority="5">
      <formula>$J$29&lt;&gt;0</formula>
    </cfRule>
  </conditionalFormatting>
  <conditionalFormatting sqref="W38:Y38">
    <cfRule type="cellIs" dxfId="5" priority="3" operator="equal">
      <formula>0</formula>
    </cfRule>
  </conditionalFormatting>
  <conditionalFormatting sqref="D8:L8">
    <cfRule type="cellIs" dxfId="4" priority="36" operator="equal">
      <formula>#REF!</formula>
    </cfRule>
  </conditionalFormatting>
  <conditionalFormatting sqref="P6:S6">
    <cfRule type="cellIs" dxfId="3" priority="41" operator="equal">
      <formula>#REF!</formula>
    </cfRule>
  </conditionalFormatting>
  <conditionalFormatting sqref="V6:Y6 P7:Y7">
    <cfRule type="cellIs" dxfId="2" priority="42" operator="equal">
      <formula>#REF!</formula>
    </cfRule>
  </conditionalFormatting>
  <conditionalFormatting sqref="W26:Y26">
    <cfRule type="cellIs" dxfId="1" priority="1" operator="equal">
      <formula>0</formula>
    </cfRule>
    <cfRule type="expression" dxfId="0" priority="2">
      <formula>$J$29&lt;&gt;0</formula>
    </cfRule>
  </conditionalFormatting>
  <dataValidations count="3">
    <dataValidation type="list" allowBlank="1" showInputMessage="1" showErrorMessage="1" sqref="B6" xr:uid="{00000000-0002-0000-0000-000000000000}">
      <formula1>"Meisterschaftsspiel-Nr., Pokalspiel-Nr., Freundschaftsspiel"</formula1>
    </dataValidation>
    <dataValidation type="list" errorStyle="warning" allowBlank="1" showInputMessage="1" showErrorMessage="1" error="Bitte Liga aus Liste auswählen" sqref="D8:L8" xr:uid="{00000000-0002-0000-0000-000001000000}">
      <formula1>Ligen</formula1>
    </dataValidation>
    <dataValidation errorStyle="information" showInputMessage="1" showErrorMessage="1" sqref="P6:S6" xr:uid="{00000000-0002-0000-0000-000003000000}"/>
  </dataValidations>
  <pageMargins left="0.19685039370078741" right="0.19685039370078741" top="0.19685039370078741" bottom="0.19685039370078741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Abrechnung</vt:lpstr>
      <vt:lpstr>Abrechnung!Druckbereich</vt:lpstr>
      <vt:lpstr>Kosten</vt:lpstr>
      <vt:lpstr>Ligen</vt:lpstr>
    </vt:vector>
  </TitlesOfParts>
  <Company>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Heins</dc:creator>
  <cp:lastModifiedBy>Thomas Mihlan | Leifeld Metal Spinning AG</cp:lastModifiedBy>
  <cp:lastPrinted>2022-09-07T04:59:20Z</cp:lastPrinted>
  <dcterms:created xsi:type="dcterms:W3CDTF">2011-03-07T10:29:48Z</dcterms:created>
  <dcterms:modified xsi:type="dcterms:W3CDTF">2022-09-07T05:03:52Z</dcterms:modified>
</cp:coreProperties>
</file>